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n. risposte esatte" sheetId="1" r:id="rId1"/>
    <sheet name="risultati" sheetId="2" r:id="rId2"/>
  </sheets>
  <definedNames/>
  <calcPr fullCalcOnLoad="1"/>
</workbook>
</file>

<file path=xl/comments1.xml><?xml version="1.0" encoding="utf-8"?>
<comments xmlns="http://schemas.openxmlformats.org/spreadsheetml/2006/main">
  <authors>
    <author>Progetto_CTI</author>
  </authors>
  <commentList>
    <comment ref="C3" authorId="0">
      <text>
        <r>
          <rPr>
            <b/>
            <sz val="11"/>
            <rFont val="Tahoma"/>
            <family val="2"/>
          </rPr>
          <t>Inserire il numero di risposte esatte sotto ogni prova.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11"/>
            <rFont val="Tahoma"/>
            <family val="2"/>
          </rPr>
          <t>Inserire il numero di risposte esatte sotto ogni prova.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11"/>
            <rFont val="Tahoma"/>
            <family val="2"/>
          </rPr>
          <t>Inserire il numero di risposte esatte sotto ogni prova.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11"/>
            <rFont val="Tahoma"/>
            <family val="2"/>
          </rPr>
          <t>Inserire il risultato per ogni item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<sst xmlns="http://schemas.openxmlformats.org/spreadsheetml/2006/main" count="46" uniqueCount="26">
  <si>
    <t>nome</t>
  </si>
  <si>
    <t>cognome</t>
  </si>
  <si>
    <t>ascolto</t>
  </si>
  <si>
    <t>lettura</t>
  </si>
  <si>
    <t>uso lingua</t>
  </si>
  <si>
    <t>scrittura</t>
  </si>
  <si>
    <t>TOT.</t>
  </si>
  <si>
    <t>punteggio</t>
  </si>
  <si>
    <t>%</t>
  </si>
  <si>
    <t>prova 4</t>
  </si>
  <si>
    <t>pippo</t>
  </si>
  <si>
    <t>pluto</t>
  </si>
  <si>
    <t>zz</t>
  </si>
  <si>
    <t>AB</t>
  </si>
  <si>
    <t>SDA</t>
  </si>
  <si>
    <t>SOGLIA</t>
  </si>
  <si>
    <t>prova 5</t>
  </si>
  <si>
    <t>prova 6</t>
  </si>
  <si>
    <t>prova 7</t>
  </si>
  <si>
    <t>VALUTAZIONE PROVE SC. PRIM. liv. A2 ingresso cartaceo</t>
  </si>
  <si>
    <t>*inserire il numero delle risposte esatte:</t>
  </si>
  <si>
    <t>ascolto*</t>
  </si>
  <si>
    <t>lettura*</t>
  </si>
  <si>
    <t>uso lingua*</t>
  </si>
  <si>
    <t>scrittura**</t>
  </si>
  <si>
    <t>**per scrittura INSERIRE IL PUNTEGGIO DEI ITEM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</si>
</sst>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</numFmts>
  <fonts count="43">
    <font>
      <sz val="10"/>
      <name val="Arial"/>
      <family val="0"/>
    </font>
    <font>
      <b/>
      <sz val="12"/>
      <color indexed="10"/>
      <name val="Verdana"/>
      <family val="2"/>
    </font>
    <font>
      <sz val="16"/>
      <color indexed="10"/>
      <name val="Arial"/>
      <family val="0"/>
    </font>
    <font>
      <b/>
      <sz val="12"/>
      <color indexed="48"/>
      <name val="Verdana"/>
      <family val="2"/>
    </font>
    <font>
      <sz val="10"/>
      <color indexed="10"/>
      <name val="Arial"/>
      <family val="0"/>
    </font>
    <font>
      <sz val="12"/>
      <color indexed="17"/>
      <name val="Times New Roman"/>
      <family val="1"/>
    </font>
    <font>
      <sz val="8"/>
      <name val="Tahoma"/>
      <family val="0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7" borderId="17" xfId="0" applyNumberForma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85" zoomScaleNormal="85" zoomScalePageLayoutView="0" workbookViewId="0" topLeftCell="A1">
      <selection activeCell="P3" sqref="P3"/>
    </sheetView>
  </sheetViews>
  <sheetFormatPr defaultColWidth="9.140625" defaultRowHeight="12.75"/>
  <cols>
    <col min="1" max="1" width="8.28125" style="1" bestFit="1" customWidth="1"/>
    <col min="2" max="2" width="12.7109375" style="1" bestFit="1" customWidth="1"/>
    <col min="3" max="4" width="7.7109375" style="1" bestFit="1" customWidth="1"/>
    <col min="5" max="5" width="7.7109375" style="1" customWidth="1"/>
    <col min="6" max="7" width="7.7109375" style="1" bestFit="1" customWidth="1"/>
    <col min="8" max="8" width="7.7109375" style="1" customWidth="1"/>
    <col min="9" max="10" width="7.7109375" style="1" bestFit="1" customWidth="1"/>
    <col min="11" max="11" width="7.7109375" style="1" customWidth="1"/>
    <col min="12" max="12" width="7.7109375" style="1" bestFit="1" customWidth="1"/>
    <col min="13" max="15" width="7.7109375" style="1" customWidth="1"/>
  </cols>
  <sheetData>
    <row r="1" spans="1:15" ht="42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3:12" ht="12.75">
      <c r="C2" s="34" t="s">
        <v>20</v>
      </c>
      <c r="D2" s="34"/>
      <c r="E2" s="34"/>
      <c r="F2" s="34"/>
      <c r="G2" s="34"/>
      <c r="H2" s="34"/>
      <c r="I2" s="34"/>
      <c r="J2" s="34"/>
      <c r="K2" s="34"/>
      <c r="L2" s="34"/>
    </row>
    <row r="3" spans="1:18" ht="15">
      <c r="A3" s="10"/>
      <c r="B3" s="14"/>
      <c r="C3" s="27" t="s">
        <v>21</v>
      </c>
      <c r="D3" s="33"/>
      <c r="E3" s="33"/>
      <c r="F3" s="27" t="s">
        <v>22</v>
      </c>
      <c r="G3" s="33"/>
      <c r="H3" s="33"/>
      <c r="I3" s="27" t="s">
        <v>23</v>
      </c>
      <c r="J3" s="28"/>
      <c r="K3" s="28"/>
      <c r="L3" s="29"/>
      <c r="M3" s="30" t="s">
        <v>24</v>
      </c>
      <c r="N3" s="31"/>
      <c r="O3" s="32"/>
      <c r="P3" s="17" t="s">
        <v>25</v>
      </c>
      <c r="Q3" s="17"/>
      <c r="R3" s="17"/>
    </row>
    <row r="4" spans="1:15" ht="15.75">
      <c r="A4" s="18" t="s">
        <v>0</v>
      </c>
      <c r="B4" s="18" t="s">
        <v>1</v>
      </c>
      <c r="C4" s="19" t="s">
        <v>9</v>
      </c>
      <c r="D4" s="19" t="s">
        <v>16</v>
      </c>
      <c r="E4" s="19" t="s">
        <v>17</v>
      </c>
      <c r="F4" s="19" t="s">
        <v>16</v>
      </c>
      <c r="G4" s="19" t="s">
        <v>17</v>
      </c>
      <c r="H4" s="19" t="s">
        <v>18</v>
      </c>
      <c r="I4" s="19" t="s">
        <v>9</v>
      </c>
      <c r="J4" s="19" t="s">
        <v>16</v>
      </c>
      <c r="K4" s="19" t="s">
        <v>17</v>
      </c>
      <c r="L4" s="19" t="s">
        <v>18</v>
      </c>
      <c r="M4" s="20" t="s">
        <v>16</v>
      </c>
      <c r="N4" s="20" t="s">
        <v>17</v>
      </c>
      <c r="O4" s="20" t="s">
        <v>18</v>
      </c>
    </row>
    <row r="5" spans="1:15" ht="12.75">
      <c r="A5" s="21" t="s">
        <v>10</v>
      </c>
      <c r="B5" s="21" t="s">
        <v>11</v>
      </c>
      <c r="C5" s="22">
        <v>2</v>
      </c>
      <c r="D5" s="22">
        <v>4</v>
      </c>
      <c r="E5" s="22">
        <v>7</v>
      </c>
      <c r="F5" s="22">
        <v>5</v>
      </c>
      <c r="G5" s="22">
        <v>5</v>
      </c>
      <c r="H5" s="22">
        <v>5</v>
      </c>
      <c r="I5" s="22">
        <v>10</v>
      </c>
      <c r="J5" s="22">
        <v>10</v>
      </c>
      <c r="K5" s="22">
        <v>10</v>
      </c>
      <c r="L5" s="22">
        <v>10</v>
      </c>
      <c r="M5" s="23">
        <v>6</v>
      </c>
      <c r="N5" s="23">
        <v>10</v>
      </c>
      <c r="O5" s="23">
        <v>10</v>
      </c>
    </row>
    <row r="6" spans="1:15" ht="12.75">
      <c r="A6" s="24" t="s">
        <v>13</v>
      </c>
      <c r="B6" s="24" t="s">
        <v>14</v>
      </c>
      <c r="C6" s="22">
        <v>0</v>
      </c>
      <c r="D6" s="22">
        <v>0</v>
      </c>
      <c r="E6" s="22">
        <v>9</v>
      </c>
      <c r="F6" s="22">
        <v>5</v>
      </c>
      <c r="G6" s="22">
        <v>6</v>
      </c>
      <c r="H6" s="22">
        <v>5</v>
      </c>
      <c r="I6" s="22">
        <v>5</v>
      </c>
      <c r="J6" s="22">
        <v>2</v>
      </c>
      <c r="K6" s="22">
        <v>2</v>
      </c>
      <c r="L6" s="22">
        <v>8</v>
      </c>
      <c r="M6" s="23">
        <v>4</v>
      </c>
      <c r="N6" s="23">
        <v>6</v>
      </c>
      <c r="O6" s="23">
        <v>3</v>
      </c>
    </row>
    <row r="7" spans="1:15" ht="12.75">
      <c r="A7" s="2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3"/>
      <c r="O7" s="23"/>
    </row>
    <row r="8" spans="1:15" ht="12.75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3"/>
    </row>
    <row r="9" spans="1:15" ht="12.75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3"/>
      <c r="O9" s="23"/>
    </row>
    <row r="10" spans="1:15" ht="12.75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</row>
    <row r="11" spans="1:15" ht="12.75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3"/>
      <c r="O11" s="23"/>
    </row>
    <row r="12" spans="1:15" ht="12.75">
      <c r="A12" s="21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3"/>
      <c r="O12" s="23"/>
    </row>
    <row r="13" spans="1:15" ht="12.75">
      <c r="A13" s="21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3"/>
      <c r="O13" s="23"/>
    </row>
    <row r="14" spans="1:15" ht="12.75">
      <c r="A14" s="21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3"/>
      <c r="O14" s="23"/>
    </row>
    <row r="15" spans="1:15" ht="12.75">
      <c r="A15" s="21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3"/>
      <c r="O15" s="23"/>
    </row>
    <row r="16" spans="1:15" ht="12.75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3"/>
      <c r="O16" s="23"/>
    </row>
    <row r="17" spans="1:15" ht="12.75">
      <c r="A17" s="21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3"/>
      <c r="O17" s="23"/>
    </row>
    <row r="18" spans="1:15" ht="12.75">
      <c r="A18" s="21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3"/>
      <c r="O18" s="23"/>
    </row>
    <row r="19" spans="1:15" ht="12.75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23"/>
      <c r="O19" s="23"/>
    </row>
    <row r="20" spans="1:15" ht="12.75">
      <c r="A20" s="21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3"/>
      <c r="O20" s="23"/>
    </row>
    <row r="21" spans="1:15" ht="12.75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3"/>
      <c r="O21" s="23"/>
    </row>
    <row r="22" spans="1:15" ht="12.75">
      <c r="A22" s="21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3"/>
      <c r="O22" s="23"/>
    </row>
    <row r="23" spans="1:15" ht="12.7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23"/>
      <c r="O23" s="23"/>
    </row>
    <row r="24" spans="1:15" ht="12.75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3"/>
      <c r="O24" s="23"/>
    </row>
    <row r="25" spans="1:15" ht="12.75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23"/>
      <c r="O25" s="23"/>
    </row>
    <row r="26" spans="1:15" ht="12.75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3"/>
      <c r="O26" s="23"/>
    </row>
    <row r="27" spans="1:15" ht="12.75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</row>
    <row r="28" spans="1:15" ht="12.75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3"/>
      <c r="O28" s="23"/>
    </row>
    <row r="29" spans="1:15" ht="12.75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3"/>
      <c r="O29" s="23"/>
    </row>
    <row r="30" spans="1:15" ht="12.75">
      <c r="A30" s="21" t="s">
        <v>12</v>
      </c>
      <c r="B30" s="21" t="s">
        <v>12</v>
      </c>
      <c r="C30" s="22">
        <v>1</v>
      </c>
      <c r="D30" s="22">
        <v>1</v>
      </c>
      <c r="E30" s="22">
        <v>1</v>
      </c>
      <c r="F30" s="22"/>
      <c r="G30" s="22"/>
      <c r="H30" s="22"/>
      <c r="I30" s="22"/>
      <c r="J30" s="22"/>
      <c r="K30" s="22"/>
      <c r="L30" s="22"/>
      <c r="M30" s="23"/>
      <c r="N30" s="23"/>
      <c r="O30" s="23"/>
    </row>
    <row r="31" spans="3:15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3:15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3:15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3:15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3:15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sheetProtection/>
  <mergeCells count="6">
    <mergeCell ref="A1:O1"/>
    <mergeCell ref="I3:L3"/>
    <mergeCell ref="M3:O3"/>
    <mergeCell ref="C3:E3"/>
    <mergeCell ref="F3:H3"/>
    <mergeCell ref="C2:L2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K5" sqref="K5:K30"/>
    </sheetView>
  </sheetViews>
  <sheetFormatPr defaultColWidth="9.140625" defaultRowHeight="12.75"/>
  <cols>
    <col min="1" max="1" width="8.28125" style="1" bestFit="1" customWidth="1"/>
    <col min="2" max="2" width="12.7109375" style="1" bestFit="1" customWidth="1"/>
    <col min="3" max="3" width="9.28125" style="1" bestFit="1" customWidth="1"/>
    <col min="4" max="4" width="5.28125" style="1" customWidth="1"/>
    <col min="5" max="5" width="8.7109375" style="1" customWidth="1"/>
    <col min="6" max="6" width="5.140625" style="1" customWidth="1"/>
    <col min="7" max="7" width="8.7109375" style="1" customWidth="1"/>
    <col min="8" max="8" width="7.140625" style="1" customWidth="1"/>
    <col min="9" max="9" width="8.7109375" style="1" customWidth="1"/>
    <col min="10" max="10" width="5.00390625" style="1" customWidth="1"/>
    <col min="11" max="11" width="9.140625" style="3" customWidth="1"/>
    <col min="12" max="12" width="11.28125" style="0" customWidth="1"/>
  </cols>
  <sheetData>
    <row r="1" spans="1:10" ht="45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3" spans="3:11" ht="15.75">
      <c r="C3" s="35" t="s">
        <v>2</v>
      </c>
      <c r="D3" s="36"/>
      <c r="E3" s="35" t="s">
        <v>3</v>
      </c>
      <c r="F3" s="36"/>
      <c r="G3" s="27" t="s">
        <v>4</v>
      </c>
      <c r="H3" s="29"/>
      <c r="I3" s="27" t="s">
        <v>5</v>
      </c>
      <c r="J3" s="29"/>
      <c r="K3" s="11"/>
    </row>
    <row r="4" spans="1:14" ht="15.75">
      <c r="A4" s="2" t="s">
        <v>0</v>
      </c>
      <c r="B4" s="2" t="s">
        <v>1</v>
      </c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12" t="s">
        <v>6</v>
      </c>
      <c r="L4" s="15" t="s">
        <v>15</v>
      </c>
      <c r="M4">
        <v>70</v>
      </c>
      <c r="N4" s="16" t="s">
        <v>8</v>
      </c>
    </row>
    <row r="5" spans="1:12" ht="12.75">
      <c r="A5" s="1" t="str">
        <f>'n. risposte esatte'!A5</f>
        <v>pippo</v>
      </c>
      <c r="B5" s="1" t="str">
        <f>'n. risposte esatte'!B5</f>
        <v>pluto</v>
      </c>
      <c r="C5" s="7">
        <f>('n. risposte esatte'!C5+'n. risposte esatte'!D5+'n. risposte esatte'!E5)</f>
        <v>13</v>
      </c>
      <c r="D5" s="6">
        <f>C5*100/13</f>
        <v>100</v>
      </c>
      <c r="E5" s="7">
        <f>('n. risposte esatte'!F5*2)+('n. risposte esatte'!G5*2)+('n. risposte esatte'!H5*2)</f>
        <v>30</v>
      </c>
      <c r="F5" s="6">
        <f>E5*100/30</f>
        <v>100</v>
      </c>
      <c r="G5" s="7">
        <f>('n. risposte esatte'!I5*1)+('n. risposte esatte'!J5*1)+('n. risposte esatte'!K5*1)+('n. risposte esatte'!L5*1)</f>
        <v>40</v>
      </c>
      <c r="H5" s="6">
        <f>G5*100/40</f>
        <v>100</v>
      </c>
      <c r="I5" s="7">
        <f>('n. risposte esatte'!M5*1)+('n. risposte esatte'!N5*1)+('n. risposte esatte'!O5*1)</f>
        <v>26</v>
      </c>
      <c r="J5" s="6">
        <f>I5*100/30</f>
        <v>86.66666666666667</v>
      </c>
      <c r="K5" s="13">
        <f>(C5+E5+G5+I5)*100/113</f>
        <v>96.46017699115045</v>
      </c>
      <c r="L5" t="str">
        <f>IF(K5&gt;=$M$4,"SUPERATO","NON SUPERATO")</f>
        <v>SUPERATO</v>
      </c>
    </row>
    <row r="6" spans="1:12" ht="12.75">
      <c r="A6" s="1" t="str">
        <f>'n. risposte esatte'!A6</f>
        <v>AB</v>
      </c>
      <c r="B6" s="1" t="str">
        <f>'n. risposte esatte'!B6</f>
        <v>SDA</v>
      </c>
      <c r="C6" s="7">
        <f>('n. risposte esatte'!C6+'n. risposte esatte'!D6+'n. risposte esatte'!E6)</f>
        <v>9</v>
      </c>
      <c r="D6" s="6">
        <f aca="true" t="shared" si="0" ref="D6:D30">C6*100/13</f>
        <v>69.23076923076923</v>
      </c>
      <c r="E6" s="7">
        <f>('n. risposte esatte'!F6*2)+('n. risposte esatte'!G6*2)+('n. risposte esatte'!H6*2)</f>
        <v>32</v>
      </c>
      <c r="F6" s="6">
        <f aca="true" t="shared" si="1" ref="F6:F30">E6*100/30</f>
        <v>106.66666666666667</v>
      </c>
      <c r="G6" s="7">
        <f>('n. risposte esatte'!I6*1)+('n. risposte esatte'!J6*1)+('n. risposte esatte'!K6*1)+('n. risposte esatte'!L6*1)</f>
        <v>17</v>
      </c>
      <c r="H6" s="6">
        <f aca="true" t="shared" si="2" ref="H6:H30">G6*100/40</f>
        <v>42.5</v>
      </c>
      <c r="I6" s="7">
        <f>('n. risposte esatte'!M6*1)+('n. risposte esatte'!N6*1)+('n. risposte esatte'!O6*1)</f>
        <v>13</v>
      </c>
      <c r="J6" s="6">
        <f aca="true" t="shared" si="3" ref="J6:J30">I6*100/30</f>
        <v>43.333333333333336</v>
      </c>
      <c r="K6" s="13">
        <f aca="true" t="shared" si="4" ref="K6:K30">(C6+E6+G6+I6)*100/113</f>
        <v>62.83185840707964</v>
      </c>
      <c r="L6" t="str">
        <f aca="true" t="shared" si="5" ref="L6:L30">IF(K6&gt;=$M$4,"SUPERATO","NON SUPERATO")</f>
        <v>NON SUPERATO</v>
      </c>
    </row>
    <row r="7" spans="1:12" ht="12.75">
      <c r="A7" s="1">
        <f>'n. risposte esatte'!A7</f>
        <v>0</v>
      </c>
      <c r="B7" s="1">
        <f>'n. risposte esatte'!B7</f>
        <v>0</v>
      </c>
      <c r="C7" s="7">
        <f>('n. risposte esatte'!C7+'n. risposte esatte'!D7+'n. risposte esatte'!E7)</f>
        <v>0</v>
      </c>
      <c r="D7" s="6">
        <f t="shared" si="0"/>
        <v>0</v>
      </c>
      <c r="E7" s="7">
        <f>('n. risposte esatte'!F7*2)+('n. risposte esatte'!G7*2)+('n. risposte esatte'!H7*2)</f>
        <v>0</v>
      </c>
      <c r="F7" s="6">
        <f t="shared" si="1"/>
        <v>0</v>
      </c>
      <c r="G7" s="7">
        <f>('n. risposte esatte'!I7*1)+('n. risposte esatte'!J7*1)+('n. risposte esatte'!K7*1)+('n. risposte esatte'!L7*1)</f>
        <v>0</v>
      </c>
      <c r="H7" s="6">
        <f t="shared" si="2"/>
        <v>0</v>
      </c>
      <c r="I7" s="7">
        <f>('n. risposte esatte'!M7*1)+('n. risposte esatte'!N7*1)+('n. risposte esatte'!O7*1)</f>
        <v>0</v>
      </c>
      <c r="J7" s="6">
        <f t="shared" si="3"/>
        <v>0</v>
      </c>
      <c r="K7" s="13">
        <f t="shared" si="4"/>
        <v>0</v>
      </c>
      <c r="L7" t="str">
        <f t="shared" si="5"/>
        <v>NON SUPERATO</v>
      </c>
    </row>
    <row r="8" spans="1:12" ht="12.75">
      <c r="A8" s="1">
        <f>'n. risposte esatte'!A8</f>
        <v>0</v>
      </c>
      <c r="B8" s="1">
        <f>'n. risposte esatte'!B8</f>
        <v>0</v>
      </c>
      <c r="C8" s="7">
        <f>('n. risposte esatte'!C8+'n. risposte esatte'!D8+'n. risposte esatte'!E8)</f>
        <v>0</v>
      </c>
      <c r="D8" s="6">
        <f t="shared" si="0"/>
        <v>0</v>
      </c>
      <c r="E8" s="7">
        <f>('n. risposte esatte'!F8*2)+('n. risposte esatte'!G8*2)+('n. risposte esatte'!H8*2)</f>
        <v>0</v>
      </c>
      <c r="F8" s="6">
        <f t="shared" si="1"/>
        <v>0</v>
      </c>
      <c r="G8" s="7">
        <f>('n. risposte esatte'!I8*1)+('n. risposte esatte'!J8*1)+('n. risposte esatte'!K8*1)+('n. risposte esatte'!L8*1)</f>
        <v>0</v>
      </c>
      <c r="H8" s="6">
        <f t="shared" si="2"/>
        <v>0</v>
      </c>
      <c r="I8" s="7">
        <f>('n. risposte esatte'!M8*1)+('n. risposte esatte'!N8*1)+('n. risposte esatte'!O8*1)</f>
        <v>0</v>
      </c>
      <c r="J8" s="6">
        <f t="shared" si="3"/>
        <v>0</v>
      </c>
      <c r="K8" s="13">
        <f t="shared" si="4"/>
        <v>0</v>
      </c>
      <c r="L8" t="str">
        <f t="shared" si="5"/>
        <v>NON SUPERATO</v>
      </c>
    </row>
    <row r="9" spans="1:12" ht="12.75">
      <c r="A9" s="1">
        <f>'n. risposte esatte'!A9</f>
        <v>0</v>
      </c>
      <c r="B9" s="1">
        <f>'n. risposte esatte'!B9</f>
        <v>0</v>
      </c>
      <c r="C9" s="7">
        <f>('n. risposte esatte'!C9+'n. risposte esatte'!D9+'n. risposte esatte'!E9)</f>
        <v>0</v>
      </c>
      <c r="D9" s="6">
        <f t="shared" si="0"/>
        <v>0</v>
      </c>
      <c r="E9" s="7">
        <f>('n. risposte esatte'!F9*2)+('n. risposte esatte'!G9*2)+('n. risposte esatte'!H9*2)</f>
        <v>0</v>
      </c>
      <c r="F9" s="6">
        <f t="shared" si="1"/>
        <v>0</v>
      </c>
      <c r="G9" s="7">
        <f>('n. risposte esatte'!I9*1)+('n. risposte esatte'!J9*1)+('n. risposte esatte'!K9*1)+('n. risposte esatte'!L9*1)</f>
        <v>0</v>
      </c>
      <c r="H9" s="6">
        <f t="shared" si="2"/>
        <v>0</v>
      </c>
      <c r="I9" s="7">
        <f>('n. risposte esatte'!M9*1)+('n. risposte esatte'!N9*1)+('n. risposte esatte'!O9*1)</f>
        <v>0</v>
      </c>
      <c r="J9" s="6">
        <f t="shared" si="3"/>
        <v>0</v>
      </c>
      <c r="K9" s="13">
        <f t="shared" si="4"/>
        <v>0</v>
      </c>
      <c r="L9" t="str">
        <f t="shared" si="5"/>
        <v>NON SUPERATO</v>
      </c>
    </row>
    <row r="10" spans="1:12" ht="12.75">
      <c r="A10" s="1">
        <f>'n. risposte esatte'!A10</f>
        <v>0</v>
      </c>
      <c r="B10" s="1">
        <f>'n. risposte esatte'!B10</f>
        <v>0</v>
      </c>
      <c r="C10" s="7">
        <f>('n. risposte esatte'!C10+'n. risposte esatte'!D10+'n. risposte esatte'!E10)</f>
        <v>0</v>
      </c>
      <c r="D10" s="6">
        <f t="shared" si="0"/>
        <v>0</v>
      </c>
      <c r="E10" s="7">
        <f>('n. risposte esatte'!F10*2)+('n. risposte esatte'!G10*2)+('n. risposte esatte'!H10*2)</f>
        <v>0</v>
      </c>
      <c r="F10" s="6">
        <f t="shared" si="1"/>
        <v>0</v>
      </c>
      <c r="G10" s="7">
        <f>('n. risposte esatte'!I10*1)+('n. risposte esatte'!J10*1)+('n. risposte esatte'!K10*1)+('n. risposte esatte'!L10*1)</f>
        <v>0</v>
      </c>
      <c r="H10" s="6">
        <f t="shared" si="2"/>
        <v>0</v>
      </c>
      <c r="I10" s="7">
        <f>('n. risposte esatte'!M10*1)+('n. risposte esatte'!N10*1)+('n. risposte esatte'!O10*1)</f>
        <v>0</v>
      </c>
      <c r="J10" s="6">
        <f t="shared" si="3"/>
        <v>0</v>
      </c>
      <c r="K10" s="13">
        <f t="shared" si="4"/>
        <v>0</v>
      </c>
      <c r="L10" t="str">
        <f t="shared" si="5"/>
        <v>NON SUPERATO</v>
      </c>
    </row>
    <row r="11" spans="1:12" ht="12.75">
      <c r="A11" s="1">
        <f>'n. risposte esatte'!A11</f>
        <v>0</v>
      </c>
      <c r="B11" s="1">
        <f>'n. risposte esatte'!B11</f>
        <v>0</v>
      </c>
      <c r="C11" s="7">
        <f>('n. risposte esatte'!C11+'n. risposte esatte'!D11+'n. risposte esatte'!E11)</f>
        <v>0</v>
      </c>
      <c r="D11" s="6">
        <f t="shared" si="0"/>
        <v>0</v>
      </c>
      <c r="E11" s="7">
        <f>('n. risposte esatte'!F11*2)+('n. risposte esatte'!G11*2)+('n. risposte esatte'!H11*2)</f>
        <v>0</v>
      </c>
      <c r="F11" s="6">
        <f t="shared" si="1"/>
        <v>0</v>
      </c>
      <c r="G11" s="7">
        <f>('n. risposte esatte'!I11*1)+('n. risposte esatte'!J11*1)+('n. risposte esatte'!K11*1)+('n. risposte esatte'!L11*1)</f>
        <v>0</v>
      </c>
      <c r="H11" s="6">
        <f t="shared" si="2"/>
        <v>0</v>
      </c>
      <c r="I11" s="7">
        <f>('n. risposte esatte'!M11*1)+('n. risposte esatte'!N11*1)+('n. risposte esatte'!O11*1)</f>
        <v>0</v>
      </c>
      <c r="J11" s="6">
        <f t="shared" si="3"/>
        <v>0</v>
      </c>
      <c r="K11" s="13">
        <f t="shared" si="4"/>
        <v>0</v>
      </c>
      <c r="L11" t="str">
        <f t="shared" si="5"/>
        <v>NON SUPERATO</v>
      </c>
    </row>
    <row r="12" spans="1:12" ht="12.75">
      <c r="A12" s="1">
        <f>'n. risposte esatte'!A12</f>
        <v>0</v>
      </c>
      <c r="B12" s="1">
        <f>'n. risposte esatte'!B12</f>
        <v>0</v>
      </c>
      <c r="C12" s="7">
        <f>('n. risposte esatte'!C12+'n. risposte esatte'!D12+'n. risposte esatte'!E12)</f>
        <v>0</v>
      </c>
      <c r="D12" s="6">
        <f t="shared" si="0"/>
        <v>0</v>
      </c>
      <c r="E12" s="7">
        <f>('n. risposte esatte'!F12*2)+('n. risposte esatte'!G12*2)+('n. risposte esatte'!H12*2)</f>
        <v>0</v>
      </c>
      <c r="F12" s="6">
        <f t="shared" si="1"/>
        <v>0</v>
      </c>
      <c r="G12" s="7">
        <f>('n. risposte esatte'!I12*1)+('n. risposte esatte'!J12*1)+('n. risposte esatte'!K12*1)+('n. risposte esatte'!L12*1)</f>
        <v>0</v>
      </c>
      <c r="H12" s="6">
        <f t="shared" si="2"/>
        <v>0</v>
      </c>
      <c r="I12" s="7">
        <f>('n. risposte esatte'!M12*1)+('n. risposte esatte'!N12*1)+('n. risposte esatte'!O12*1)</f>
        <v>0</v>
      </c>
      <c r="J12" s="6">
        <f t="shared" si="3"/>
        <v>0</v>
      </c>
      <c r="K12" s="13">
        <f t="shared" si="4"/>
        <v>0</v>
      </c>
      <c r="L12" t="str">
        <f t="shared" si="5"/>
        <v>NON SUPERATO</v>
      </c>
    </row>
    <row r="13" spans="1:12" ht="12.75">
      <c r="A13" s="1">
        <f>'n. risposte esatte'!A13</f>
        <v>0</v>
      </c>
      <c r="B13" s="1">
        <f>'n. risposte esatte'!B13</f>
        <v>0</v>
      </c>
      <c r="C13" s="7">
        <f>('n. risposte esatte'!C13+'n. risposte esatte'!D13+'n. risposte esatte'!E13)</f>
        <v>0</v>
      </c>
      <c r="D13" s="6">
        <f t="shared" si="0"/>
        <v>0</v>
      </c>
      <c r="E13" s="7">
        <f>('n. risposte esatte'!F13*2)+('n. risposte esatte'!G13*2)+('n. risposte esatte'!H13*2)</f>
        <v>0</v>
      </c>
      <c r="F13" s="6">
        <f t="shared" si="1"/>
        <v>0</v>
      </c>
      <c r="G13" s="7">
        <f>('n. risposte esatte'!I13*1)+('n. risposte esatte'!J13*1)+('n. risposte esatte'!K13*1)+('n. risposte esatte'!L13*1)</f>
        <v>0</v>
      </c>
      <c r="H13" s="6">
        <f t="shared" si="2"/>
        <v>0</v>
      </c>
      <c r="I13" s="7">
        <f>('n. risposte esatte'!M13*1)+('n. risposte esatte'!N13*1)+('n. risposte esatte'!O13*1)</f>
        <v>0</v>
      </c>
      <c r="J13" s="6">
        <f t="shared" si="3"/>
        <v>0</v>
      </c>
      <c r="K13" s="13">
        <f t="shared" si="4"/>
        <v>0</v>
      </c>
      <c r="L13" t="str">
        <f t="shared" si="5"/>
        <v>NON SUPERATO</v>
      </c>
    </row>
    <row r="14" spans="1:12" ht="12.75">
      <c r="A14" s="1">
        <f>'n. risposte esatte'!A14</f>
        <v>0</v>
      </c>
      <c r="B14" s="1">
        <f>'n. risposte esatte'!B14</f>
        <v>0</v>
      </c>
      <c r="C14" s="7">
        <f>('n. risposte esatte'!C14+'n. risposte esatte'!D14+'n. risposte esatte'!E14)</f>
        <v>0</v>
      </c>
      <c r="D14" s="6">
        <f t="shared" si="0"/>
        <v>0</v>
      </c>
      <c r="E14" s="7">
        <f>('n. risposte esatte'!F14*2)+('n. risposte esatte'!G14*2)+('n. risposte esatte'!H14*2)</f>
        <v>0</v>
      </c>
      <c r="F14" s="6">
        <f t="shared" si="1"/>
        <v>0</v>
      </c>
      <c r="G14" s="7">
        <f>('n. risposte esatte'!I14*1)+('n. risposte esatte'!J14*1)+('n. risposte esatte'!K14*1)+('n. risposte esatte'!L14*1)</f>
        <v>0</v>
      </c>
      <c r="H14" s="6">
        <f t="shared" si="2"/>
        <v>0</v>
      </c>
      <c r="I14" s="7">
        <f>('n. risposte esatte'!M14*1)+('n. risposte esatte'!N14*1)+('n. risposte esatte'!O14*1)</f>
        <v>0</v>
      </c>
      <c r="J14" s="6">
        <f t="shared" si="3"/>
        <v>0</v>
      </c>
      <c r="K14" s="13">
        <f t="shared" si="4"/>
        <v>0</v>
      </c>
      <c r="L14" t="str">
        <f t="shared" si="5"/>
        <v>NON SUPERATO</v>
      </c>
    </row>
    <row r="15" spans="1:12" ht="12.75">
      <c r="A15" s="1">
        <f>'n. risposte esatte'!A15</f>
        <v>0</v>
      </c>
      <c r="B15" s="1">
        <f>'n. risposte esatte'!B15</f>
        <v>0</v>
      </c>
      <c r="C15" s="7">
        <f>('n. risposte esatte'!C15+'n. risposte esatte'!D15+'n. risposte esatte'!E15)</f>
        <v>0</v>
      </c>
      <c r="D15" s="6">
        <f t="shared" si="0"/>
        <v>0</v>
      </c>
      <c r="E15" s="7">
        <f>('n. risposte esatte'!F15*2)+('n. risposte esatte'!G15*2)+('n. risposte esatte'!H15*2)</f>
        <v>0</v>
      </c>
      <c r="F15" s="6">
        <f t="shared" si="1"/>
        <v>0</v>
      </c>
      <c r="G15" s="7">
        <f>('n. risposte esatte'!I15*1)+('n. risposte esatte'!J15*1)+('n. risposte esatte'!K15*1)+('n. risposte esatte'!L15*1)</f>
        <v>0</v>
      </c>
      <c r="H15" s="6">
        <f t="shared" si="2"/>
        <v>0</v>
      </c>
      <c r="I15" s="7">
        <f>('n. risposte esatte'!M15*1)+('n. risposte esatte'!N15*1)+('n. risposte esatte'!O15*1)</f>
        <v>0</v>
      </c>
      <c r="J15" s="6">
        <f t="shared" si="3"/>
        <v>0</v>
      </c>
      <c r="K15" s="13">
        <f t="shared" si="4"/>
        <v>0</v>
      </c>
      <c r="L15" t="str">
        <f t="shared" si="5"/>
        <v>NON SUPERATO</v>
      </c>
    </row>
    <row r="16" spans="1:12" ht="12.75">
      <c r="A16" s="1">
        <f>'n. risposte esatte'!A16</f>
        <v>0</v>
      </c>
      <c r="B16" s="1">
        <f>'n. risposte esatte'!B16</f>
        <v>0</v>
      </c>
      <c r="C16" s="7">
        <f>('n. risposte esatte'!C16+'n. risposte esatte'!D16+'n. risposte esatte'!E16)</f>
        <v>0</v>
      </c>
      <c r="D16" s="6">
        <f t="shared" si="0"/>
        <v>0</v>
      </c>
      <c r="E16" s="7">
        <f>('n. risposte esatte'!F16*2)+('n. risposte esatte'!G16*2)+('n. risposte esatte'!H16*2)</f>
        <v>0</v>
      </c>
      <c r="F16" s="6">
        <f t="shared" si="1"/>
        <v>0</v>
      </c>
      <c r="G16" s="7">
        <f>('n. risposte esatte'!I16*1)+('n. risposte esatte'!J16*1)+('n. risposte esatte'!K16*1)+('n. risposte esatte'!L16*1)</f>
        <v>0</v>
      </c>
      <c r="H16" s="6">
        <f t="shared" si="2"/>
        <v>0</v>
      </c>
      <c r="I16" s="7">
        <f>('n. risposte esatte'!M16*1)+('n. risposte esatte'!N16*1)+('n. risposte esatte'!O16*1)</f>
        <v>0</v>
      </c>
      <c r="J16" s="6">
        <f t="shared" si="3"/>
        <v>0</v>
      </c>
      <c r="K16" s="13">
        <f t="shared" si="4"/>
        <v>0</v>
      </c>
      <c r="L16" t="str">
        <f t="shared" si="5"/>
        <v>NON SUPERATO</v>
      </c>
    </row>
    <row r="17" spans="1:12" ht="12.75">
      <c r="A17" s="1">
        <f>'n. risposte esatte'!A17</f>
        <v>0</v>
      </c>
      <c r="B17" s="1">
        <f>'n. risposte esatte'!B17</f>
        <v>0</v>
      </c>
      <c r="C17" s="7">
        <f>('n. risposte esatte'!C17+'n. risposte esatte'!D17+'n. risposte esatte'!E17)</f>
        <v>0</v>
      </c>
      <c r="D17" s="6">
        <f t="shared" si="0"/>
        <v>0</v>
      </c>
      <c r="E17" s="7">
        <f>('n. risposte esatte'!F17*2)+('n. risposte esatte'!G17*2)+('n. risposte esatte'!H17*2)</f>
        <v>0</v>
      </c>
      <c r="F17" s="6">
        <f t="shared" si="1"/>
        <v>0</v>
      </c>
      <c r="G17" s="7">
        <f>('n. risposte esatte'!I17*1)+('n. risposte esatte'!J17*1)+('n. risposte esatte'!K17*1)+('n. risposte esatte'!L17*1)</f>
        <v>0</v>
      </c>
      <c r="H17" s="6">
        <f t="shared" si="2"/>
        <v>0</v>
      </c>
      <c r="I17" s="7">
        <f>('n. risposte esatte'!M17*1)+('n. risposte esatte'!N17*1)+('n. risposte esatte'!O17*1)</f>
        <v>0</v>
      </c>
      <c r="J17" s="6">
        <f t="shared" si="3"/>
        <v>0</v>
      </c>
      <c r="K17" s="13">
        <f t="shared" si="4"/>
        <v>0</v>
      </c>
      <c r="L17" t="str">
        <f t="shared" si="5"/>
        <v>NON SUPERATO</v>
      </c>
    </row>
    <row r="18" spans="1:12" ht="12.75">
      <c r="A18" s="1">
        <f>'n. risposte esatte'!A18</f>
        <v>0</v>
      </c>
      <c r="B18" s="1">
        <f>'n. risposte esatte'!B18</f>
        <v>0</v>
      </c>
      <c r="C18" s="7">
        <f>('n. risposte esatte'!C18+'n. risposte esatte'!D18+'n. risposte esatte'!E18)</f>
        <v>0</v>
      </c>
      <c r="D18" s="6">
        <f t="shared" si="0"/>
        <v>0</v>
      </c>
      <c r="E18" s="7">
        <f>('n. risposte esatte'!F18*2)+('n. risposte esatte'!G18*2)+('n. risposte esatte'!H18*2)</f>
        <v>0</v>
      </c>
      <c r="F18" s="6">
        <f t="shared" si="1"/>
        <v>0</v>
      </c>
      <c r="G18" s="7">
        <f>('n. risposte esatte'!I18*1)+('n. risposte esatte'!J18*1)+('n. risposte esatte'!K18*1)+('n. risposte esatte'!L18*1)</f>
        <v>0</v>
      </c>
      <c r="H18" s="6">
        <f t="shared" si="2"/>
        <v>0</v>
      </c>
      <c r="I18" s="7">
        <f>('n. risposte esatte'!M18*1)+('n. risposte esatte'!N18*1)+('n. risposte esatte'!O18*1)</f>
        <v>0</v>
      </c>
      <c r="J18" s="6">
        <f t="shared" si="3"/>
        <v>0</v>
      </c>
      <c r="K18" s="13">
        <f t="shared" si="4"/>
        <v>0</v>
      </c>
      <c r="L18" t="str">
        <f t="shared" si="5"/>
        <v>NON SUPERATO</v>
      </c>
    </row>
    <row r="19" spans="1:12" ht="12.75">
      <c r="A19" s="1">
        <f>'n. risposte esatte'!A19</f>
        <v>0</v>
      </c>
      <c r="B19" s="1">
        <f>'n. risposte esatte'!B19</f>
        <v>0</v>
      </c>
      <c r="C19" s="7">
        <f>('n. risposte esatte'!C19+'n. risposte esatte'!D19+'n. risposte esatte'!E19)</f>
        <v>0</v>
      </c>
      <c r="D19" s="6">
        <f t="shared" si="0"/>
        <v>0</v>
      </c>
      <c r="E19" s="7">
        <f>('n. risposte esatte'!F19*2)+('n. risposte esatte'!G19*2)+('n. risposte esatte'!H19*2)</f>
        <v>0</v>
      </c>
      <c r="F19" s="6">
        <f t="shared" si="1"/>
        <v>0</v>
      </c>
      <c r="G19" s="7">
        <f>('n. risposte esatte'!I19*1)+('n. risposte esatte'!J19*1)+('n. risposte esatte'!K19*1)+('n. risposte esatte'!L19*1)</f>
        <v>0</v>
      </c>
      <c r="H19" s="6">
        <f t="shared" si="2"/>
        <v>0</v>
      </c>
      <c r="I19" s="7">
        <f>('n. risposte esatte'!M19*1)+('n. risposte esatte'!N19*1)+('n. risposte esatte'!O19*1)</f>
        <v>0</v>
      </c>
      <c r="J19" s="6">
        <f t="shared" si="3"/>
        <v>0</v>
      </c>
      <c r="K19" s="13">
        <f t="shared" si="4"/>
        <v>0</v>
      </c>
      <c r="L19" t="str">
        <f t="shared" si="5"/>
        <v>NON SUPERATO</v>
      </c>
    </row>
    <row r="20" spans="1:12" ht="12.75">
      <c r="A20" s="1">
        <f>'n. risposte esatte'!A20</f>
        <v>0</v>
      </c>
      <c r="B20" s="1">
        <f>'n. risposte esatte'!B20</f>
        <v>0</v>
      </c>
      <c r="C20" s="7">
        <f>('n. risposte esatte'!C20+'n. risposte esatte'!D20+'n. risposte esatte'!E20)</f>
        <v>0</v>
      </c>
      <c r="D20" s="6">
        <f t="shared" si="0"/>
        <v>0</v>
      </c>
      <c r="E20" s="7">
        <f>('n. risposte esatte'!F20*2)+('n. risposte esatte'!G20*2)+('n. risposte esatte'!H20*2)</f>
        <v>0</v>
      </c>
      <c r="F20" s="6">
        <f t="shared" si="1"/>
        <v>0</v>
      </c>
      <c r="G20" s="7">
        <f>('n. risposte esatte'!I20*1)+('n. risposte esatte'!J20*1)+('n. risposte esatte'!K20*1)+('n. risposte esatte'!L20*1)</f>
        <v>0</v>
      </c>
      <c r="H20" s="6">
        <f t="shared" si="2"/>
        <v>0</v>
      </c>
      <c r="I20" s="7">
        <f>('n. risposte esatte'!M20*1)+('n. risposte esatte'!N20*1)+('n. risposte esatte'!O20*1)</f>
        <v>0</v>
      </c>
      <c r="J20" s="6">
        <f t="shared" si="3"/>
        <v>0</v>
      </c>
      <c r="K20" s="13">
        <f t="shared" si="4"/>
        <v>0</v>
      </c>
      <c r="L20" t="str">
        <f t="shared" si="5"/>
        <v>NON SUPERATO</v>
      </c>
    </row>
    <row r="21" spans="1:12" ht="12.75">
      <c r="A21" s="1">
        <f>'n. risposte esatte'!A21</f>
        <v>0</v>
      </c>
      <c r="B21" s="1">
        <f>'n. risposte esatte'!B21</f>
        <v>0</v>
      </c>
      <c r="C21" s="7">
        <f>('n. risposte esatte'!C21+'n. risposte esatte'!D21+'n. risposte esatte'!E21)</f>
        <v>0</v>
      </c>
      <c r="D21" s="6">
        <f t="shared" si="0"/>
        <v>0</v>
      </c>
      <c r="E21" s="7">
        <f>('n. risposte esatte'!F21*2)+('n. risposte esatte'!G21*2)+('n. risposte esatte'!H21*2)</f>
        <v>0</v>
      </c>
      <c r="F21" s="6">
        <f t="shared" si="1"/>
        <v>0</v>
      </c>
      <c r="G21" s="7">
        <f>('n. risposte esatte'!I21*1)+('n. risposte esatte'!J21*1)+('n. risposte esatte'!K21*1)+('n. risposte esatte'!L21*1)</f>
        <v>0</v>
      </c>
      <c r="H21" s="6">
        <f t="shared" si="2"/>
        <v>0</v>
      </c>
      <c r="I21" s="7">
        <f>('n. risposte esatte'!M21*1)+('n. risposte esatte'!N21*1)+('n. risposte esatte'!O21*1)</f>
        <v>0</v>
      </c>
      <c r="J21" s="6">
        <f t="shared" si="3"/>
        <v>0</v>
      </c>
      <c r="K21" s="13">
        <f t="shared" si="4"/>
        <v>0</v>
      </c>
      <c r="L21" t="str">
        <f t="shared" si="5"/>
        <v>NON SUPERATO</v>
      </c>
    </row>
    <row r="22" spans="1:12" ht="12.75">
      <c r="A22" s="1">
        <f>'n. risposte esatte'!A22</f>
        <v>0</v>
      </c>
      <c r="B22" s="1">
        <f>'n. risposte esatte'!B22</f>
        <v>0</v>
      </c>
      <c r="C22" s="7">
        <f>('n. risposte esatte'!C22+'n. risposte esatte'!D22+'n. risposte esatte'!E22)</f>
        <v>0</v>
      </c>
      <c r="D22" s="6">
        <f t="shared" si="0"/>
        <v>0</v>
      </c>
      <c r="E22" s="7">
        <f>('n. risposte esatte'!F22*2)+('n. risposte esatte'!G22*2)+('n. risposte esatte'!H22*2)</f>
        <v>0</v>
      </c>
      <c r="F22" s="6">
        <f t="shared" si="1"/>
        <v>0</v>
      </c>
      <c r="G22" s="7">
        <f>('n. risposte esatte'!I22*1)+('n. risposte esatte'!J22*1)+('n. risposte esatte'!K22*1)+('n. risposte esatte'!L22*1)</f>
        <v>0</v>
      </c>
      <c r="H22" s="6">
        <f t="shared" si="2"/>
        <v>0</v>
      </c>
      <c r="I22" s="7">
        <f>('n. risposte esatte'!M22*1)+('n. risposte esatte'!N22*1)+('n. risposte esatte'!O22*1)</f>
        <v>0</v>
      </c>
      <c r="J22" s="6">
        <f t="shared" si="3"/>
        <v>0</v>
      </c>
      <c r="K22" s="13">
        <f t="shared" si="4"/>
        <v>0</v>
      </c>
      <c r="L22" t="str">
        <f t="shared" si="5"/>
        <v>NON SUPERATO</v>
      </c>
    </row>
    <row r="23" spans="1:12" ht="12.75">
      <c r="A23" s="1">
        <f>'n. risposte esatte'!A23</f>
        <v>0</v>
      </c>
      <c r="B23" s="1">
        <f>'n. risposte esatte'!B23</f>
        <v>0</v>
      </c>
      <c r="C23" s="7">
        <f>('n. risposte esatte'!C23+'n. risposte esatte'!D23+'n. risposte esatte'!E23)</f>
        <v>0</v>
      </c>
      <c r="D23" s="6">
        <f t="shared" si="0"/>
        <v>0</v>
      </c>
      <c r="E23" s="7">
        <f>('n. risposte esatte'!F23*2)+('n. risposte esatte'!G23*2)+('n. risposte esatte'!H23*2)</f>
        <v>0</v>
      </c>
      <c r="F23" s="6">
        <f t="shared" si="1"/>
        <v>0</v>
      </c>
      <c r="G23" s="7">
        <f>('n. risposte esatte'!I23*1)+('n. risposte esatte'!J23*1)+('n. risposte esatte'!K23*1)+('n. risposte esatte'!L23*1)</f>
        <v>0</v>
      </c>
      <c r="H23" s="6">
        <f t="shared" si="2"/>
        <v>0</v>
      </c>
      <c r="I23" s="7">
        <f>('n. risposte esatte'!M23*1)+('n. risposte esatte'!N23*1)+('n. risposte esatte'!O23*1)</f>
        <v>0</v>
      </c>
      <c r="J23" s="6">
        <f t="shared" si="3"/>
        <v>0</v>
      </c>
      <c r="K23" s="13">
        <f t="shared" si="4"/>
        <v>0</v>
      </c>
      <c r="L23" t="str">
        <f t="shared" si="5"/>
        <v>NON SUPERATO</v>
      </c>
    </row>
    <row r="24" spans="1:12" ht="12.75">
      <c r="A24" s="1">
        <f>'n. risposte esatte'!A24</f>
        <v>0</v>
      </c>
      <c r="B24" s="1">
        <f>'n. risposte esatte'!B24</f>
        <v>0</v>
      </c>
      <c r="C24" s="7">
        <f>('n. risposte esatte'!C24+'n. risposte esatte'!D24+'n. risposte esatte'!E24)</f>
        <v>0</v>
      </c>
      <c r="D24" s="6">
        <f t="shared" si="0"/>
        <v>0</v>
      </c>
      <c r="E24" s="7">
        <f>('n. risposte esatte'!F24*2)+('n. risposte esatte'!G24*2)+('n. risposte esatte'!H24*2)</f>
        <v>0</v>
      </c>
      <c r="F24" s="6">
        <f t="shared" si="1"/>
        <v>0</v>
      </c>
      <c r="G24" s="7">
        <f>('n. risposte esatte'!I24*1)+('n. risposte esatte'!J24*1)+('n. risposte esatte'!K24*1)+('n. risposte esatte'!L24*1)</f>
        <v>0</v>
      </c>
      <c r="H24" s="6">
        <f t="shared" si="2"/>
        <v>0</v>
      </c>
      <c r="I24" s="7">
        <f>('n. risposte esatte'!M24*1)+('n. risposte esatte'!N24*1)+('n. risposte esatte'!O24*1)</f>
        <v>0</v>
      </c>
      <c r="J24" s="6">
        <f t="shared" si="3"/>
        <v>0</v>
      </c>
      <c r="K24" s="13">
        <f t="shared" si="4"/>
        <v>0</v>
      </c>
      <c r="L24" t="str">
        <f t="shared" si="5"/>
        <v>NON SUPERATO</v>
      </c>
    </row>
    <row r="25" spans="1:12" ht="12.75">
      <c r="A25" s="1">
        <f>'n. risposte esatte'!A25</f>
        <v>0</v>
      </c>
      <c r="B25" s="1">
        <f>'n. risposte esatte'!B25</f>
        <v>0</v>
      </c>
      <c r="C25" s="7">
        <f>('n. risposte esatte'!C25+'n. risposte esatte'!D25+'n. risposte esatte'!E25)</f>
        <v>0</v>
      </c>
      <c r="D25" s="6">
        <f t="shared" si="0"/>
        <v>0</v>
      </c>
      <c r="E25" s="7">
        <f>('n. risposte esatte'!F25*2)+('n. risposte esatte'!G25*2)+('n. risposte esatte'!H25*2)</f>
        <v>0</v>
      </c>
      <c r="F25" s="6">
        <f t="shared" si="1"/>
        <v>0</v>
      </c>
      <c r="G25" s="7">
        <f>('n. risposte esatte'!I25*1)+('n. risposte esatte'!J25*1)+('n. risposte esatte'!K25*1)+('n. risposte esatte'!L25*1)</f>
        <v>0</v>
      </c>
      <c r="H25" s="6">
        <f t="shared" si="2"/>
        <v>0</v>
      </c>
      <c r="I25" s="7">
        <f>('n. risposte esatte'!M25*1)+('n. risposte esatte'!N25*1)+('n. risposte esatte'!O25*1)</f>
        <v>0</v>
      </c>
      <c r="J25" s="6">
        <f t="shared" si="3"/>
        <v>0</v>
      </c>
      <c r="K25" s="13">
        <f t="shared" si="4"/>
        <v>0</v>
      </c>
      <c r="L25" t="str">
        <f t="shared" si="5"/>
        <v>NON SUPERATO</v>
      </c>
    </row>
    <row r="26" spans="1:12" ht="12.75">
      <c r="A26" s="1">
        <f>'n. risposte esatte'!A26</f>
        <v>0</v>
      </c>
      <c r="B26" s="1">
        <f>'n. risposte esatte'!B26</f>
        <v>0</v>
      </c>
      <c r="C26" s="7">
        <f>('n. risposte esatte'!C26+'n. risposte esatte'!D26+'n. risposte esatte'!E26)</f>
        <v>0</v>
      </c>
      <c r="D26" s="6">
        <f t="shared" si="0"/>
        <v>0</v>
      </c>
      <c r="E26" s="7">
        <f>('n. risposte esatte'!F26*2)+('n. risposte esatte'!G26*2)+('n. risposte esatte'!H26*2)</f>
        <v>0</v>
      </c>
      <c r="F26" s="6">
        <f t="shared" si="1"/>
        <v>0</v>
      </c>
      <c r="G26" s="7">
        <f>('n. risposte esatte'!I26*1)+('n. risposte esatte'!J26*1)+('n. risposte esatte'!K26*1)+('n. risposte esatte'!L26*1)</f>
        <v>0</v>
      </c>
      <c r="H26" s="6">
        <f t="shared" si="2"/>
        <v>0</v>
      </c>
      <c r="I26" s="7">
        <f>('n. risposte esatte'!M26*1)+('n. risposte esatte'!N26*1)+('n. risposte esatte'!O26*1)</f>
        <v>0</v>
      </c>
      <c r="J26" s="6">
        <f t="shared" si="3"/>
        <v>0</v>
      </c>
      <c r="K26" s="13">
        <f t="shared" si="4"/>
        <v>0</v>
      </c>
      <c r="L26" t="str">
        <f t="shared" si="5"/>
        <v>NON SUPERATO</v>
      </c>
    </row>
    <row r="27" spans="1:12" ht="12.75">
      <c r="A27" s="1">
        <f>'n. risposte esatte'!A27</f>
        <v>0</v>
      </c>
      <c r="B27" s="1">
        <f>'n. risposte esatte'!B27</f>
        <v>0</v>
      </c>
      <c r="C27" s="7">
        <f>('n. risposte esatte'!C27+'n. risposte esatte'!D27+'n. risposte esatte'!E27)</f>
        <v>0</v>
      </c>
      <c r="D27" s="6">
        <f t="shared" si="0"/>
        <v>0</v>
      </c>
      <c r="E27" s="7">
        <f>('n. risposte esatte'!F27*2)+('n. risposte esatte'!G27*2)+('n. risposte esatte'!H27*2)</f>
        <v>0</v>
      </c>
      <c r="F27" s="6">
        <f t="shared" si="1"/>
        <v>0</v>
      </c>
      <c r="G27" s="7">
        <f>('n. risposte esatte'!I27*1)+('n. risposte esatte'!J27*1)+('n. risposte esatte'!K27*1)+('n. risposte esatte'!L27*1)</f>
        <v>0</v>
      </c>
      <c r="H27" s="6">
        <f t="shared" si="2"/>
        <v>0</v>
      </c>
      <c r="I27" s="7">
        <f>('n. risposte esatte'!M27*1)+('n. risposte esatte'!N27*1)+('n. risposte esatte'!O27*1)</f>
        <v>0</v>
      </c>
      <c r="J27" s="6">
        <f t="shared" si="3"/>
        <v>0</v>
      </c>
      <c r="K27" s="13">
        <f t="shared" si="4"/>
        <v>0</v>
      </c>
      <c r="L27" t="str">
        <f t="shared" si="5"/>
        <v>NON SUPERATO</v>
      </c>
    </row>
    <row r="28" spans="1:12" ht="12.75">
      <c r="A28" s="1">
        <f>'n. risposte esatte'!A28</f>
        <v>0</v>
      </c>
      <c r="B28" s="1">
        <f>'n. risposte esatte'!B28</f>
        <v>0</v>
      </c>
      <c r="C28" s="7">
        <f>('n. risposte esatte'!C28+'n. risposte esatte'!D28+'n. risposte esatte'!E28)</f>
        <v>0</v>
      </c>
      <c r="D28" s="6">
        <f t="shared" si="0"/>
        <v>0</v>
      </c>
      <c r="E28" s="7">
        <f>('n. risposte esatte'!F28*2)+('n. risposte esatte'!G28*2)+('n. risposte esatte'!H28*2)</f>
        <v>0</v>
      </c>
      <c r="F28" s="6">
        <f t="shared" si="1"/>
        <v>0</v>
      </c>
      <c r="G28" s="7">
        <f>('n. risposte esatte'!I28*1)+('n. risposte esatte'!J28*1)+('n. risposte esatte'!K28*1)+('n. risposte esatte'!L28*1)</f>
        <v>0</v>
      </c>
      <c r="H28" s="6">
        <f t="shared" si="2"/>
        <v>0</v>
      </c>
      <c r="I28" s="7">
        <f>('n. risposte esatte'!M28*1)+('n. risposte esatte'!N28*1)+('n. risposte esatte'!O28*1)</f>
        <v>0</v>
      </c>
      <c r="J28" s="6">
        <f t="shared" si="3"/>
        <v>0</v>
      </c>
      <c r="K28" s="13">
        <f t="shared" si="4"/>
        <v>0</v>
      </c>
      <c r="L28" t="str">
        <f t="shared" si="5"/>
        <v>NON SUPERATO</v>
      </c>
    </row>
    <row r="29" spans="1:12" ht="12.75">
      <c r="A29" s="1">
        <f>'n. risposte esatte'!A29</f>
        <v>0</v>
      </c>
      <c r="B29" s="1">
        <f>'n. risposte esatte'!B29</f>
        <v>0</v>
      </c>
      <c r="C29" s="7">
        <f>('n. risposte esatte'!C29+'n. risposte esatte'!D29+'n. risposte esatte'!E29)</f>
        <v>0</v>
      </c>
      <c r="D29" s="6">
        <f t="shared" si="0"/>
        <v>0</v>
      </c>
      <c r="E29" s="7">
        <f>('n. risposte esatte'!F29*2)+('n. risposte esatte'!G29*2)+('n. risposte esatte'!H29*2)</f>
        <v>0</v>
      </c>
      <c r="F29" s="6">
        <f t="shared" si="1"/>
        <v>0</v>
      </c>
      <c r="G29" s="7">
        <f>('n. risposte esatte'!I29*1)+('n. risposte esatte'!J29*1)+('n. risposte esatte'!K29*1)+('n. risposte esatte'!L29*1)</f>
        <v>0</v>
      </c>
      <c r="H29" s="6">
        <f t="shared" si="2"/>
        <v>0</v>
      </c>
      <c r="I29" s="7">
        <f>('n. risposte esatte'!M29*1)+('n. risposte esatte'!N29*1)+('n. risposte esatte'!O29*1)</f>
        <v>0</v>
      </c>
      <c r="J29" s="6">
        <f t="shared" si="3"/>
        <v>0</v>
      </c>
      <c r="K29" s="13">
        <f t="shared" si="4"/>
        <v>0</v>
      </c>
      <c r="L29" t="str">
        <f t="shared" si="5"/>
        <v>NON SUPERATO</v>
      </c>
    </row>
    <row r="30" spans="1:12" ht="12.75">
      <c r="A30" s="1" t="str">
        <f>'n. risposte esatte'!A30</f>
        <v>zz</v>
      </c>
      <c r="B30" s="1" t="str">
        <f>'n. risposte esatte'!B30</f>
        <v>zz</v>
      </c>
      <c r="C30" s="7">
        <f>('n. risposte esatte'!C30+'n. risposte esatte'!D30+'n. risposte esatte'!E30)</f>
        <v>3</v>
      </c>
      <c r="D30" s="6">
        <f t="shared" si="0"/>
        <v>23.076923076923077</v>
      </c>
      <c r="E30" s="7">
        <f>('n. risposte esatte'!F30*2)+('n. risposte esatte'!G30*2)+('n. risposte esatte'!H30*2)</f>
        <v>0</v>
      </c>
      <c r="F30" s="6">
        <f t="shared" si="1"/>
        <v>0</v>
      </c>
      <c r="G30" s="7">
        <f>('n. risposte esatte'!I30*1)+('n. risposte esatte'!J30*1)+('n. risposte esatte'!K30*1)+('n. risposte esatte'!L30*1)</f>
        <v>0</v>
      </c>
      <c r="H30" s="6">
        <f t="shared" si="2"/>
        <v>0</v>
      </c>
      <c r="I30" s="7">
        <f>('n. risposte esatte'!M30*1)+('n. risposte esatte'!N30*1)+('n. risposte esatte'!O30*1)</f>
        <v>0</v>
      </c>
      <c r="J30" s="6">
        <f t="shared" si="3"/>
        <v>0</v>
      </c>
      <c r="K30" s="13">
        <f t="shared" si="4"/>
        <v>2.6548672566371683</v>
      </c>
      <c r="L30" t="str">
        <f t="shared" si="5"/>
        <v>NON SUPERATO</v>
      </c>
    </row>
    <row r="31" ht="12.75">
      <c r="K31" s="5"/>
    </row>
  </sheetData>
  <sheetProtection/>
  <mergeCells count="5">
    <mergeCell ref="A1:J1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Dusina</dc:creator>
  <cp:keywords/>
  <dc:description/>
  <cp:lastModifiedBy>Giuliana</cp:lastModifiedBy>
  <dcterms:created xsi:type="dcterms:W3CDTF">2005-12-31T23:02:10Z</dcterms:created>
  <dcterms:modified xsi:type="dcterms:W3CDTF">2019-08-24T09:49:58Z</dcterms:modified>
  <cp:category/>
  <cp:version/>
  <cp:contentType/>
  <cp:contentStatus/>
</cp:coreProperties>
</file>